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Volumes/AFFAIRES/01.EN COURS/2023-02 ASSEMBLEE TERRITORIALE WALLIS/6- DCE/0.2-RENDU DCE NOVEMBRE 2025/PIECES ECRITES/Pièce n° 05_DPGF/01 ARCHI/EXCEL/"/>
    </mc:Choice>
  </mc:AlternateContent>
  <xr:revisionPtr revIDLastSave="0" documentId="13_ncr:1_{234CBB12-F012-224E-9380-DFF524785A19}" xr6:coauthVersionLast="47" xr6:coauthVersionMax="47" xr10:uidLastSave="{00000000-0000-0000-0000-000000000000}"/>
  <bookViews>
    <workbookView xWindow="0" yWindow="500" windowWidth="51200" windowHeight="28300" tabRatio="879" xr2:uid="{00000000-000D-0000-FFFF-FFFF00000000}"/>
  </bookViews>
  <sheets>
    <sheet name="Lot 10-Peint" sheetId="17" r:id="rId1"/>
  </sheets>
  <externalReferences>
    <externalReference r:id="rId2"/>
  </externalReferences>
  <definedNames>
    <definedName name="Base.de.donnees">'[1]Base de Données'!#REF!</definedName>
    <definedName name="BUREAU_B1">#REF!</definedName>
    <definedName name="BUREAU_B2_3">#REF!</definedName>
    <definedName name="consalla">#REF!</definedName>
    <definedName name="Espaces_extérieures">#REF!</definedName>
    <definedName name="Excel_BuiltIn_Print_Area_1_1">#REF!</definedName>
    <definedName name="Excel_BuiltIn_Print_Area_2_1">#REF!</definedName>
    <definedName name="Excel_BuiltIn_Print_Area_2_1_1">#REF!</definedName>
    <definedName name="Général">#REF!</definedName>
    <definedName name="Grande_Enseigne">#REF!</definedName>
    <definedName name="HÔTEL">#REF!</definedName>
    <definedName name="Indice_BT01_actuel">#REF!</definedName>
    <definedName name="Parking">#REF!</definedName>
    <definedName name="Résidence_tourisme">#REF!</definedName>
    <definedName name="SDO">#REF!</definedName>
    <definedName name="SHON">#REF!</definedName>
    <definedName name="Somme_Général">#REF!</definedName>
    <definedName name="Somme_Parking">#REF!</definedName>
    <definedName name="Spécialités">'[1]Base de Données'!#REF!</definedName>
    <definedName name="stetp">#REF!</definedName>
    <definedName name="stterrain">#REF!</definedName>
    <definedName name="surfbal">#REF!</definedName>
    <definedName name="Tableau">#REF!</definedName>
    <definedName name="Totalconstruction">#REF!</definedName>
    <definedName name="TOTALGEN">#REF!</definedName>
    <definedName name="totalgeneral">#REF!</definedName>
    <definedName name="_xlnm.Print_Area" localSheetId="0">'Lot 10-Peint'!$A$1:$F$64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4" i="17" l="1"/>
  <c r="F8" i="17"/>
  <c r="F14" i="17" l="1"/>
  <c r="F49" i="17"/>
  <c r="F39" i="17"/>
  <c r="F23" i="17"/>
  <c r="F22" i="17"/>
  <c r="D35" i="17"/>
  <c r="F35" i="17" s="1"/>
  <c r="F31" i="17"/>
  <c r="F62" i="17"/>
  <c r="F59" i="17"/>
  <c r="F51" i="17"/>
  <c r="F48" i="17"/>
  <c r="F47" i="17"/>
  <c r="F46" i="17"/>
  <c r="F45" i="17"/>
  <c r="F44" i="17"/>
  <c r="F43" i="17"/>
  <c r="F37" i="17"/>
  <c r="F36" i="17"/>
  <c r="F30" i="17"/>
  <c r="F29" i="17"/>
  <c r="F28" i="17"/>
  <c r="F27" i="17"/>
  <c r="F19" i="17"/>
  <c r="F18" i="17"/>
  <c r="F15" i="17"/>
  <c r="F12" i="17"/>
</calcChain>
</file>

<file path=xl/sharedStrings.xml><?xml version="1.0" encoding="utf-8"?>
<sst xmlns="http://schemas.openxmlformats.org/spreadsheetml/2006/main" count="120" uniqueCount="79">
  <si>
    <t>Désignation des ouvrages</t>
  </si>
  <si>
    <t>m²</t>
  </si>
  <si>
    <t>ml</t>
  </si>
  <si>
    <t>u</t>
  </si>
  <si>
    <t>N°</t>
  </si>
  <si>
    <t>Unité</t>
  </si>
  <si>
    <t>Quantité</t>
  </si>
  <si>
    <t>Prix
Unitaire</t>
  </si>
  <si>
    <t>Prix Total</t>
  </si>
  <si>
    <t xml:space="preserve">Décomposition du Prix Global et Forfaitaire                                      Lot 10 - PEINTURE / NETTOYAGE                          </t>
  </si>
  <si>
    <t>BUREAUX ASSEMBLEE TERRITORIALE DE WALLIS ET FUTUNA</t>
  </si>
  <si>
    <t>poste</t>
  </si>
  <si>
    <t>TRAITEMENTS EXTERIEURS</t>
  </si>
  <si>
    <t>10.01</t>
  </si>
  <si>
    <t>Imperméabilité des façades - I3</t>
  </si>
  <si>
    <t xml:space="preserve">a) </t>
  </si>
  <si>
    <t xml:space="preserve">b) </t>
  </si>
  <si>
    <t>Tableaux, linteaux et appuis</t>
  </si>
  <si>
    <t>10.02</t>
  </si>
  <si>
    <t>Traitement aux résines acrylique</t>
  </si>
  <si>
    <t xml:space="preserve">c) </t>
  </si>
  <si>
    <t>TRAITEMENTS INTERIEURS</t>
  </si>
  <si>
    <t>10.03</t>
  </si>
  <si>
    <t>Traitement murs et plafonds des pièces sèches</t>
  </si>
  <si>
    <t>Plafond en plaque de plâtre</t>
  </si>
  <si>
    <t xml:space="preserve">d) </t>
  </si>
  <si>
    <t>Sous-face d'escalier</t>
  </si>
  <si>
    <t>10.04</t>
  </si>
  <si>
    <t>Traitement murs et plafonds des pièces humides</t>
  </si>
  <si>
    <t>Plafond en plaque de plâtre hydrofuge</t>
  </si>
  <si>
    <t>Cloisons en maçonnerie traditionnelle</t>
  </si>
  <si>
    <t>10.05</t>
  </si>
  <si>
    <t>Traitement bois par peinture</t>
  </si>
  <si>
    <t>Bâtis et porte en bois - Dim. : 1,00*2,08</t>
  </si>
  <si>
    <t>Bâtis et porte placards techn. en bois - Dim. : 1,20*2,08</t>
  </si>
  <si>
    <t xml:space="preserve">e) </t>
  </si>
  <si>
    <t>Bâtis et porte placards techn. en bois - Dim. : 1,60*2,08</t>
  </si>
  <si>
    <t xml:space="preserve">f) </t>
  </si>
  <si>
    <t>Bâtis et ensemble bois - Dim. : 1,60*2,08</t>
  </si>
  <si>
    <t>Bâtis et ensemble bois - Dim. : 2,40*2,08</t>
  </si>
  <si>
    <t>10.06</t>
  </si>
  <si>
    <t>Traitement pliolite sur PVC</t>
  </si>
  <si>
    <t>Descentes EP</t>
  </si>
  <si>
    <t>Canalisations apparentes PVC (évacuations, wc, etc …)</t>
  </si>
  <si>
    <t>10.07</t>
  </si>
  <si>
    <t>Traitement sur acier galva et cuivre</t>
  </si>
  <si>
    <t>ens.</t>
  </si>
  <si>
    <t>Canalisations apparentes</t>
  </si>
  <si>
    <t>10.08</t>
  </si>
  <si>
    <t>MIROITERIE</t>
  </si>
  <si>
    <t>10.09</t>
  </si>
  <si>
    <t>Miroir</t>
  </si>
  <si>
    <t>NETTOYAGE</t>
  </si>
  <si>
    <t>10.10</t>
  </si>
  <si>
    <t>Nettoyage général</t>
  </si>
  <si>
    <t>Toutes pièces de charpente et métallique apparentes (pannes, bandeaux, arbas, contreventements, etc…), y compris les lisses de finition. Tous les élements de serrureries apparents à peindre</t>
  </si>
  <si>
    <t>Sous bassement des murs extérieurs ht: 25 cm</t>
  </si>
  <si>
    <t>Voiles béton</t>
  </si>
  <si>
    <t>e)</t>
  </si>
  <si>
    <t>Retombée verticale placo</t>
  </si>
  <si>
    <t>Sur plafond accueil</t>
  </si>
  <si>
    <t>Hors soubassement sur 25 cm de ht au-dessus du niveau du terre-plein</t>
  </si>
  <si>
    <t>Sans objet</t>
  </si>
  <si>
    <t>Traitement des métaux ferreux (au lot 04)</t>
  </si>
  <si>
    <t>Bâtis et porte en bois - Dim. : 0,90*2,08</t>
  </si>
  <si>
    <t>Muret de soutènement, jardinière béton</t>
  </si>
  <si>
    <t>Type 01 : 600*1200mm - Sur lavabos dans WC standard et PMR</t>
  </si>
  <si>
    <t>10.11</t>
  </si>
  <si>
    <t>Peinture antistatique en plafond</t>
  </si>
  <si>
    <t>Local technique informatique</t>
  </si>
  <si>
    <t>g)</t>
  </si>
  <si>
    <t>Peinture des coffres bois</t>
  </si>
  <si>
    <t xml:space="preserve">TOTAL HT </t>
  </si>
  <si>
    <t>Travaux préparatoires des supports extérieurs</t>
  </si>
  <si>
    <t>Préparation des éléments existants en maçonnerie</t>
  </si>
  <si>
    <t>Façade existante Sud de l'hémicycle au RDC</t>
  </si>
  <si>
    <t>Façades extérieures du bâtiment neuf (assemblée territoriale)</t>
  </si>
  <si>
    <t xml:space="preserve">Façade extérieure du bâtiment existant (façade Sud de l'hémicycle au RDC) après déconstruction soigneuse du auvent de liaison </t>
  </si>
  <si>
    <t>10.12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</si>
</sst>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_-;\-* #,##0_-;_-* &quot;-&quot;_-;_-@_-"/>
    <numFmt numFmtId="165" formatCode="_-* #,##0.00_-;\-* #,##0.00_-;_-* &quot;-&quot;??_-;_-@_-"/>
    <numFmt numFmtId="166" formatCode="0.0"/>
    <numFmt numFmtId="167" formatCode="_-* #,##0_-;\-* #,##0_-;_-* &quot;-&quot;??_-;_-@_-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Century Gothic"/>
      <family val="2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4"/>
      <color theme="1"/>
      <name val="Calibri"/>
      <family val="2"/>
      <scheme val="minor"/>
    </font>
    <font>
      <b/>
      <u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3" fillId="0" borderId="0"/>
    <xf numFmtId="0" fontId="3" fillId="0" borderId="0"/>
    <xf numFmtId="0" fontId="4" fillId="0" borderId="0"/>
    <xf numFmtId="0" fontId="5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8" fillId="0" borderId="0"/>
    <xf numFmtId="0" fontId="14" fillId="0" borderId="0"/>
    <xf numFmtId="165" fontId="14" fillId="0" borderId="0" applyFont="0" applyFill="0" applyBorder="0" applyAlignment="0" applyProtection="0"/>
  </cellStyleXfs>
  <cellXfs count="5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3" fontId="0" fillId="0" borderId="0" xfId="0" applyNumberFormat="1"/>
    <xf numFmtId="0" fontId="7" fillId="0" borderId="4" xfId="1" applyFont="1" applyBorder="1" applyAlignment="1">
      <alignment horizontal="center"/>
    </xf>
    <xf numFmtId="0" fontId="7" fillId="0" borderId="5" xfId="1" applyFont="1" applyBorder="1" applyAlignment="1">
      <alignment horizontal="center"/>
    </xf>
    <xf numFmtId="0" fontId="7" fillId="0" borderId="0" xfId="1" applyFont="1" applyAlignment="1">
      <alignment horizontal="center" vertical="center"/>
    </xf>
    <xf numFmtId="166" fontId="7" fillId="0" borderId="6" xfId="1" applyNumberFormat="1" applyFont="1" applyBorder="1" applyAlignment="1">
      <alignment horizontal="center" vertical="top"/>
    </xf>
    <xf numFmtId="3" fontId="7" fillId="0" borderId="0" xfId="1" applyNumberFormat="1" applyFont="1" applyAlignment="1">
      <alignment horizontal="center" vertical="top" wrapText="1"/>
    </xf>
    <xf numFmtId="3" fontId="7" fillId="0" borderId="6" xfId="1" applyNumberFormat="1" applyFont="1" applyBorder="1" applyAlignment="1">
      <alignment horizontal="center" vertical="top"/>
    </xf>
    <xf numFmtId="0" fontId="6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3" fontId="0" fillId="0" borderId="6" xfId="0" applyNumberFormat="1" applyBorder="1"/>
    <xf numFmtId="49" fontId="7" fillId="0" borderId="4" xfId="1" applyNumberFormat="1" applyFont="1" applyBorder="1" applyAlignment="1">
      <alignment horizontal="center" vertical="center"/>
    </xf>
    <xf numFmtId="49" fontId="7" fillId="0" borderId="5" xfId="1" applyNumberFormat="1" applyFont="1" applyBorder="1" applyAlignment="1">
      <alignment horizontal="center" vertical="center"/>
    </xf>
    <xf numFmtId="49" fontId="7" fillId="0" borderId="6" xfId="1" applyNumberFormat="1" applyFont="1" applyBorder="1" applyAlignment="1">
      <alignment horizontal="center" vertical="center"/>
    </xf>
    <xf numFmtId="0" fontId="10" fillId="0" borderId="6" xfId="1" applyFont="1" applyBorder="1" applyAlignment="1">
      <alignment horizontal="center"/>
    </xf>
    <xf numFmtId="0" fontId="2" fillId="0" borderId="6" xfId="0" applyFont="1" applyBorder="1" applyAlignment="1">
      <alignment horizontal="left" vertical="center"/>
    </xf>
    <xf numFmtId="4" fontId="0" fillId="0" borderId="6" xfId="0" applyNumberFormat="1" applyBorder="1" applyAlignment="1">
      <alignment horizontal="center"/>
    </xf>
    <xf numFmtId="4" fontId="0" fillId="0" borderId="0" xfId="0" applyNumberFormat="1"/>
    <xf numFmtId="0" fontId="11" fillId="0" borderId="6" xfId="0" applyFont="1" applyBorder="1" applyAlignment="1">
      <alignment horizontal="right" vertical="center"/>
    </xf>
    <xf numFmtId="0" fontId="11" fillId="0" borderId="6" xfId="0" applyFont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3" fontId="11" fillId="0" borderId="6" xfId="0" applyNumberFormat="1" applyFont="1" applyBorder="1"/>
    <xf numFmtId="4" fontId="7" fillId="0" borderId="6" xfId="0" applyNumberFormat="1" applyFont="1" applyBorder="1" applyAlignment="1">
      <alignment horizontal="center"/>
    </xf>
    <xf numFmtId="3" fontId="11" fillId="0" borderId="0" xfId="0" applyNumberFormat="1" applyFont="1"/>
    <xf numFmtId="4" fontId="0" fillId="0" borderId="6" xfId="0" applyNumberFormat="1" applyBorder="1"/>
    <xf numFmtId="0" fontId="0" fillId="0" borderId="6" xfId="0" applyBorder="1" applyAlignment="1">
      <alignment wrapText="1"/>
    </xf>
    <xf numFmtId="0" fontId="13" fillId="0" borderId="6" xfId="0" applyFont="1" applyBorder="1" applyAlignment="1">
      <alignment wrapText="1"/>
    </xf>
    <xf numFmtId="0" fontId="0" fillId="0" borderId="6" xfId="0" applyBorder="1"/>
    <xf numFmtId="0" fontId="0" fillId="0" borderId="7" xfId="0" applyBorder="1" applyAlignment="1">
      <alignment horizontal="center" vertical="center"/>
    </xf>
    <xf numFmtId="4" fontId="0" fillId="0" borderId="5" xfId="0" applyNumberFormat="1" applyBorder="1" applyAlignment="1">
      <alignment horizontal="center"/>
    </xf>
    <xf numFmtId="4" fontId="0" fillId="0" borderId="8" xfId="0" applyNumberFormat="1" applyBorder="1"/>
    <xf numFmtId="0" fontId="13" fillId="0" borderId="6" xfId="0" applyFont="1" applyBorder="1" applyAlignment="1">
      <alignment horizontal="left" vertical="center"/>
    </xf>
    <xf numFmtId="167" fontId="0" fillId="0" borderId="0" xfId="7" applyNumberFormat="1" applyFont="1"/>
    <xf numFmtId="4" fontId="12" fillId="0" borderId="6" xfId="0" applyNumberFormat="1" applyFont="1" applyBorder="1" applyAlignment="1">
      <alignment horizontal="center"/>
    </xf>
    <xf numFmtId="0" fontId="13" fillId="0" borderId="6" xfId="0" applyFont="1" applyBorder="1"/>
    <xf numFmtId="3" fontId="0" fillId="0" borderId="6" xfId="0" applyNumberFormat="1" applyBorder="1" applyAlignment="1">
      <alignment horizontal="right"/>
    </xf>
    <xf numFmtId="3" fontId="2" fillId="2" borderId="10" xfId="0" applyNumberFormat="1" applyFont="1" applyFill="1" applyBorder="1"/>
    <xf numFmtId="0" fontId="11" fillId="0" borderId="6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166" fontId="7" fillId="0" borderId="4" xfId="1" applyNumberFormat="1" applyFont="1" applyBorder="1" applyAlignment="1">
      <alignment horizontal="center" vertical="top"/>
    </xf>
    <xf numFmtId="166" fontId="7" fillId="0" borderId="5" xfId="1" applyNumberFormat="1" applyFont="1" applyBorder="1" applyAlignment="1">
      <alignment horizontal="center" vertical="top"/>
    </xf>
    <xf numFmtId="3" fontId="7" fillId="0" borderId="4" xfId="1" applyNumberFormat="1" applyFont="1" applyBorder="1" applyAlignment="1">
      <alignment horizontal="center" vertical="top" wrapText="1"/>
    </xf>
    <xf numFmtId="3" fontId="7" fillId="0" borderId="5" xfId="1" applyNumberFormat="1" applyFont="1" applyBorder="1" applyAlignment="1">
      <alignment horizontal="center" vertical="top" wrapText="1"/>
    </xf>
    <xf numFmtId="3" fontId="7" fillId="0" borderId="4" xfId="1" applyNumberFormat="1" applyFont="1" applyBorder="1" applyAlignment="1">
      <alignment horizontal="center" vertical="top"/>
    </xf>
    <xf numFmtId="3" fontId="7" fillId="0" borderId="5" xfId="1" applyNumberFormat="1" applyFont="1" applyBorder="1" applyAlignment="1">
      <alignment horizontal="center" vertical="top"/>
    </xf>
    <xf numFmtId="0" fontId="0" fillId="0" borderId="5" xfId="0" applyBorder="1"/>
  </cellXfs>
  <cellStyles count="11">
    <cellStyle name="Milliers" xfId="7" builtinId="3"/>
    <cellStyle name="Milliers [0] 2" xfId="5" xr:uid="{00000000-0005-0000-0000-000001000000}"/>
    <cellStyle name="Milliers 2" xfId="10" xr:uid="{00000000-0005-0000-0000-000002000000}"/>
    <cellStyle name="Normal" xfId="0" builtinId="0"/>
    <cellStyle name="Normal 2" xfId="1" xr:uid="{00000000-0005-0000-0000-000004000000}"/>
    <cellStyle name="Normal 2 6" xfId="3" xr:uid="{00000000-0005-0000-0000-000005000000}"/>
    <cellStyle name="Normal 3" xfId="4" xr:uid="{00000000-0005-0000-0000-000006000000}"/>
    <cellStyle name="Normal 3 2" xfId="2" xr:uid="{00000000-0005-0000-0000-000007000000}"/>
    <cellStyle name="Normal 4" xfId="8" xr:uid="{00000000-0005-0000-0000-000008000000}"/>
    <cellStyle name="Normal 5" xfId="9" xr:uid="{00000000-0005-0000-0000-000009000000}"/>
    <cellStyle name="Pourcentage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nada%20s.a/Bernard/Bordereau%20d'envoi/Fax%20et%20r&#233;pertoir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ax"/>
      <sheetName val="Envoi"/>
      <sheetName val="FAD"/>
      <sheetName val="Calcul"/>
      <sheetName val="Base de Données"/>
      <sheetName val="Base"/>
      <sheetName val="Demande de prix Liste"/>
      <sheetName val="Chq GF"/>
      <sheetName val="Prix Matériaux"/>
      <sheetName val="Fax Loc"/>
      <sheetName val="Loc en cours"/>
      <sheetName val="Feuil4"/>
      <sheetName val="Archive loc"/>
      <sheetName val="Imp Loc"/>
      <sheetName val="Demande prix 1"/>
      <sheetName val="BCom Lg Ac"/>
      <sheetName val="BCom Lg Ac(2)"/>
      <sheetName val="BCom 1"/>
      <sheetName val="BCom Liste"/>
      <sheetName val="Dem. Autorisation"/>
      <sheetName val="Envoi DOE"/>
      <sheetName val="Feuil1"/>
      <sheetName val="Feuil2"/>
      <sheetName val="Feuil3"/>
      <sheetName val="Feuil5"/>
      <sheetName val="Auto collant"/>
      <sheetName val="Auto collant (2)"/>
      <sheetName val="Entête"/>
      <sheetName val="F DAprov Télécom"/>
      <sheetName val="NUM. Abrégés"/>
      <sheetName val="App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>
    <pageSetUpPr fitToPage="1"/>
  </sheetPr>
  <dimension ref="A1:I64"/>
  <sheetViews>
    <sheetView tabSelected="1" view="pageBreakPreview" zoomScaleSheetLayoutView="100" workbookViewId="0">
      <selection sqref="A1:F64"/>
    </sheetView>
  </sheetViews>
  <sheetFormatPr baseColWidth="10" defaultColWidth="10.6640625" defaultRowHeight="15"/>
  <cols>
    <col min="1" max="1" width="11.33203125" customWidth="1"/>
    <col min="2" max="2" width="46.6640625" customWidth="1"/>
    <col min="3" max="3" width="7.5" customWidth="1"/>
    <col min="4" max="4" width="15.5" customWidth="1"/>
    <col min="5" max="5" width="15.33203125" customWidth="1"/>
    <col min="6" max="6" width="14.5" customWidth="1"/>
    <col min="9" max="9" width="10.6640625" style="35"/>
  </cols>
  <sheetData>
    <row r="1" spans="1:6" ht="83.25" customHeight="1" thickBot="1">
      <c r="A1" s="44" t="s">
        <v>9</v>
      </c>
      <c r="B1" s="45"/>
      <c r="C1" s="1"/>
      <c r="D1" s="44" t="s">
        <v>10</v>
      </c>
      <c r="E1" s="46"/>
      <c r="F1" s="45"/>
    </row>
    <row r="2" spans="1:6" ht="16" thickBot="1">
      <c r="A2" s="2"/>
      <c r="C2" s="1"/>
      <c r="D2" s="2"/>
    </row>
    <row r="3" spans="1:6">
      <c r="A3" s="14" t="s">
        <v>4</v>
      </c>
      <c r="B3" s="4" t="s">
        <v>0</v>
      </c>
      <c r="C3" s="47" t="s">
        <v>5</v>
      </c>
      <c r="D3" s="49" t="s">
        <v>6</v>
      </c>
      <c r="E3" s="51" t="s">
        <v>7</v>
      </c>
      <c r="F3" s="53" t="s">
        <v>8</v>
      </c>
    </row>
    <row r="4" spans="1:6" ht="16" thickBot="1">
      <c r="A4" s="15" t="s">
        <v>11</v>
      </c>
      <c r="B4" s="5"/>
      <c r="C4" s="48"/>
      <c r="D4" s="50"/>
      <c r="E4" s="52"/>
      <c r="F4" s="54"/>
    </row>
    <row r="5" spans="1:6" ht="15" customHeight="1">
      <c r="A5" s="16"/>
      <c r="B5" s="17"/>
      <c r="C5" s="6"/>
      <c r="D5" s="7"/>
      <c r="E5" s="8"/>
      <c r="F5" s="9"/>
    </row>
    <row r="6" spans="1:6" ht="15" customHeight="1">
      <c r="A6" s="18"/>
      <c r="B6" s="10" t="s">
        <v>12</v>
      </c>
      <c r="C6" s="1"/>
      <c r="D6" s="19"/>
      <c r="E6" s="20"/>
      <c r="F6" s="13"/>
    </row>
    <row r="7" spans="1:6" ht="15" customHeight="1">
      <c r="A7" s="11" t="s">
        <v>13</v>
      </c>
      <c r="B7" s="12" t="s">
        <v>73</v>
      </c>
      <c r="C7" s="1"/>
      <c r="D7" s="19"/>
      <c r="E7" s="20"/>
      <c r="F7" s="13"/>
    </row>
    <row r="8" spans="1:6" ht="15" customHeight="1">
      <c r="A8" s="18"/>
      <c r="B8" s="12" t="s">
        <v>74</v>
      </c>
      <c r="C8" s="1" t="s">
        <v>46</v>
      </c>
      <c r="D8" s="19">
        <v>1</v>
      </c>
      <c r="E8" s="3"/>
      <c r="F8" s="13">
        <f>D8*E8</f>
        <v>0</v>
      </c>
    </row>
    <row r="9" spans="1:6" ht="15" customHeight="1">
      <c r="A9" s="18"/>
      <c r="B9" s="37" t="s">
        <v>75</v>
      </c>
      <c r="C9" s="1"/>
      <c r="D9" s="19"/>
      <c r="E9" s="20"/>
      <c r="F9" s="13"/>
    </row>
    <row r="10" spans="1:6" ht="15" customHeight="1">
      <c r="A10" s="18"/>
      <c r="B10" s="12"/>
      <c r="C10" s="1"/>
      <c r="D10" s="19"/>
      <c r="E10" s="20"/>
      <c r="F10" s="13"/>
    </row>
    <row r="11" spans="1:6" ht="15" customHeight="1">
      <c r="A11" s="11" t="s">
        <v>18</v>
      </c>
      <c r="B11" s="12" t="s">
        <v>14</v>
      </c>
      <c r="C11" s="1"/>
      <c r="D11" s="19"/>
      <c r="E11" s="20"/>
      <c r="F11" s="13"/>
    </row>
    <row r="12" spans="1:6" ht="15" customHeight="1">
      <c r="A12" s="21" t="s">
        <v>15</v>
      </c>
      <c r="B12" s="22" t="s">
        <v>76</v>
      </c>
      <c r="C12" s="23" t="s">
        <v>1</v>
      </c>
      <c r="D12" s="36">
        <v>964.95</v>
      </c>
      <c r="E12" s="3"/>
      <c r="F12" s="24">
        <f>D12*E12</f>
        <v>0</v>
      </c>
    </row>
    <row r="13" spans="1:6" ht="15" customHeight="1">
      <c r="A13" s="21"/>
      <c r="B13" s="37" t="s">
        <v>61</v>
      </c>
      <c r="C13" s="23"/>
      <c r="D13" s="36"/>
      <c r="E13" s="20"/>
      <c r="F13" s="24"/>
    </row>
    <row r="14" spans="1:6" ht="30" customHeight="1">
      <c r="A14" s="21" t="s">
        <v>16</v>
      </c>
      <c r="B14" s="40" t="s">
        <v>77</v>
      </c>
      <c r="C14" s="23" t="s">
        <v>1</v>
      </c>
      <c r="D14" s="36">
        <v>36</v>
      </c>
      <c r="E14" s="3"/>
      <c r="F14" s="24">
        <f>D14*E14</f>
        <v>0</v>
      </c>
    </row>
    <row r="15" spans="1:6" ht="15" customHeight="1">
      <c r="A15" s="21" t="s">
        <v>20</v>
      </c>
      <c r="B15" s="22" t="s">
        <v>17</v>
      </c>
      <c r="C15" s="23" t="s">
        <v>2</v>
      </c>
      <c r="D15" s="36">
        <v>515.6</v>
      </c>
      <c r="E15" s="3"/>
      <c r="F15" s="24">
        <f>D15*E15</f>
        <v>0</v>
      </c>
    </row>
    <row r="16" spans="1:6" ht="15" customHeight="1">
      <c r="A16" s="11"/>
      <c r="B16" s="12"/>
      <c r="C16" s="1"/>
      <c r="D16" s="25"/>
      <c r="E16" s="20"/>
      <c r="F16" s="13"/>
    </row>
    <row r="17" spans="1:6" ht="15" customHeight="1">
      <c r="A17" s="11" t="s">
        <v>22</v>
      </c>
      <c r="B17" s="12" t="s">
        <v>19</v>
      </c>
      <c r="C17" s="1"/>
      <c r="D17" s="25"/>
      <c r="E17" s="20"/>
      <c r="F17" s="13"/>
    </row>
    <row r="18" spans="1:6" ht="15" customHeight="1">
      <c r="A18" s="21" t="s">
        <v>15</v>
      </c>
      <c r="B18" s="22" t="s">
        <v>56</v>
      </c>
      <c r="C18" s="23" t="s">
        <v>1</v>
      </c>
      <c r="D18" s="36">
        <v>24.83</v>
      </c>
      <c r="E18" s="3"/>
      <c r="F18" s="24">
        <f>D18*E18</f>
        <v>0</v>
      </c>
    </row>
    <row r="19" spans="1:6" ht="15" customHeight="1">
      <c r="A19" s="21" t="s">
        <v>16</v>
      </c>
      <c r="B19" s="22" t="s">
        <v>65</v>
      </c>
      <c r="C19" s="23" t="s">
        <v>1</v>
      </c>
      <c r="D19" s="36">
        <v>30</v>
      </c>
      <c r="E19" s="3"/>
      <c r="F19" s="24">
        <f>D19*E19</f>
        <v>0</v>
      </c>
    </row>
    <row r="20" spans="1:6" ht="15" customHeight="1">
      <c r="A20" s="21"/>
      <c r="B20" s="22"/>
      <c r="C20" s="23"/>
      <c r="D20" s="36"/>
      <c r="E20" s="20"/>
      <c r="F20" s="24"/>
    </row>
    <row r="21" spans="1:6" ht="15.75" customHeight="1">
      <c r="A21" s="11" t="s">
        <v>27</v>
      </c>
      <c r="B21" s="12" t="s">
        <v>41</v>
      </c>
      <c r="C21" s="1"/>
      <c r="D21" s="25"/>
      <c r="E21" s="3"/>
      <c r="F21" s="13"/>
    </row>
    <row r="22" spans="1:6" ht="15.75" customHeight="1">
      <c r="A22" s="21" t="s">
        <v>15</v>
      </c>
      <c r="B22" s="22" t="s">
        <v>42</v>
      </c>
      <c r="C22" s="23" t="s">
        <v>2</v>
      </c>
      <c r="D22" s="36">
        <v>84</v>
      </c>
      <c r="E22" s="3"/>
      <c r="F22" s="24">
        <f>D22*E22</f>
        <v>0</v>
      </c>
    </row>
    <row r="23" spans="1:6" ht="15.75" customHeight="1">
      <c r="A23" s="21" t="s">
        <v>16</v>
      </c>
      <c r="B23" s="22" t="s">
        <v>43</v>
      </c>
      <c r="C23" s="23" t="s">
        <v>2</v>
      </c>
      <c r="D23" s="36">
        <v>10</v>
      </c>
      <c r="E23" s="3"/>
      <c r="F23" s="24">
        <f>D23*E23</f>
        <v>0</v>
      </c>
    </row>
    <row r="24" spans="1:6" ht="15" customHeight="1">
      <c r="A24" s="21"/>
      <c r="B24" s="22"/>
      <c r="C24" s="1"/>
      <c r="D24" s="25"/>
      <c r="E24" s="3"/>
      <c r="F24" s="13"/>
    </row>
    <row r="25" spans="1:6" ht="15" customHeight="1">
      <c r="A25" s="21"/>
      <c r="B25" s="10" t="s">
        <v>21</v>
      </c>
      <c r="C25" s="1"/>
      <c r="D25" s="25"/>
      <c r="E25" s="3"/>
      <c r="F25" s="27"/>
    </row>
    <row r="26" spans="1:6" ht="15" customHeight="1">
      <c r="A26" s="11" t="s">
        <v>31</v>
      </c>
      <c r="B26" s="28" t="s">
        <v>23</v>
      </c>
      <c r="C26" s="1"/>
      <c r="D26" s="25"/>
      <c r="E26" s="3"/>
      <c r="F26" s="13"/>
    </row>
    <row r="27" spans="1:6" ht="15" customHeight="1">
      <c r="A27" s="21" t="s">
        <v>15</v>
      </c>
      <c r="B27" s="22" t="s">
        <v>24</v>
      </c>
      <c r="C27" s="23" t="s">
        <v>1</v>
      </c>
      <c r="D27" s="36">
        <v>59.27</v>
      </c>
      <c r="E27" s="3"/>
      <c r="F27" s="24">
        <f t="shared" ref="F27:F31" si="0">D27*E27</f>
        <v>0</v>
      </c>
    </row>
    <row r="28" spans="1:6" ht="16.5" customHeight="1">
      <c r="A28" s="21" t="s">
        <v>16</v>
      </c>
      <c r="B28" s="22" t="s">
        <v>57</v>
      </c>
      <c r="C28" s="23" t="s">
        <v>1</v>
      </c>
      <c r="D28" s="36">
        <v>634.95000000000005</v>
      </c>
      <c r="E28" s="3"/>
      <c r="F28" s="24">
        <f t="shared" si="0"/>
        <v>0</v>
      </c>
    </row>
    <row r="29" spans="1:6">
      <c r="A29" s="21" t="s">
        <v>20</v>
      </c>
      <c r="B29" s="22" t="s">
        <v>30</v>
      </c>
      <c r="C29" s="23" t="s">
        <v>1</v>
      </c>
      <c r="D29" s="36">
        <v>976.58</v>
      </c>
      <c r="E29" s="3"/>
      <c r="F29" s="24">
        <f t="shared" si="0"/>
        <v>0</v>
      </c>
    </row>
    <row r="30" spans="1:6">
      <c r="A30" s="21" t="s">
        <v>25</v>
      </c>
      <c r="B30" s="22" t="s">
        <v>26</v>
      </c>
      <c r="C30" s="23" t="s">
        <v>1</v>
      </c>
      <c r="D30" s="36">
        <v>3.94</v>
      </c>
      <c r="E30" s="3"/>
      <c r="F30" s="24">
        <f t="shared" si="0"/>
        <v>0</v>
      </c>
    </row>
    <row r="31" spans="1:6">
      <c r="A31" s="21" t="s">
        <v>58</v>
      </c>
      <c r="B31" s="22" t="s">
        <v>59</v>
      </c>
      <c r="C31" s="23" t="s">
        <v>1</v>
      </c>
      <c r="D31" s="36">
        <v>16.079999999999998</v>
      </c>
      <c r="E31" s="3"/>
      <c r="F31" s="24">
        <f t="shared" si="0"/>
        <v>0</v>
      </c>
    </row>
    <row r="32" spans="1:6">
      <c r="A32" s="21"/>
      <c r="B32" s="34" t="s">
        <v>60</v>
      </c>
      <c r="C32" s="23"/>
      <c r="D32" s="36"/>
      <c r="E32" s="3"/>
      <c r="F32" s="24"/>
    </row>
    <row r="33" spans="1:6" ht="15.75" customHeight="1">
      <c r="A33" s="11"/>
      <c r="B33" s="28"/>
      <c r="C33" s="1"/>
      <c r="D33" s="25"/>
      <c r="E33" s="3"/>
      <c r="F33" s="13"/>
    </row>
    <row r="34" spans="1:6" ht="15.75" customHeight="1">
      <c r="A34" s="11" t="s">
        <v>40</v>
      </c>
      <c r="B34" s="28" t="s">
        <v>28</v>
      </c>
      <c r="C34" s="1"/>
      <c r="D34" s="25"/>
      <c r="E34" s="3"/>
      <c r="F34" s="13"/>
    </row>
    <row r="35" spans="1:6" ht="15.75" customHeight="1">
      <c r="A35" s="21" t="s">
        <v>15</v>
      </c>
      <c r="B35" s="22" t="s">
        <v>29</v>
      </c>
      <c r="C35" s="23" t="s">
        <v>1</v>
      </c>
      <c r="D35" s="36">
        <f>52.59+45.32+38.93</f>
        <v>136.84</v>
      </c>
      <c r="E35" s="3"/>
      <c r="F35" s="24">
        <f>D35*E35</f>
        <v>0</v>
      </c>
    </row>
    <row r="36" spans="1:6" ht="15.75" customHeight="1">
      <c r="A36" s="21" t="s">
        <v>16</v>
      </c>
      <c r="B36" s="22" t="s">
        <v>57</v>
      </c>
      <c r="C36" s="23" t="s">
        <v>1</v>
      </c>
      <c r="D36" s="36">
        <v>18.39</v>
      </c>
      <c r="E36" s="3"/>
      <c r="F36" s="24">
        <f>D36*E36</f>
        <v>0</v>
      </c>
    </row>
    <row r="37" spans="1:6" ht="15.75" customHeight="1">
      <c r="A37" s="21" t="s">
        <v>20</v>
      </c>
      <c r="B37" s="22" t="s">
        <v>30</v>
      </c>
      <c r="C37" s="23" t="s">
        <v>1</v>
      </c>
      <c r="D37" s="36">
        <v>40.51</v>
      </c>
      <c r="E37" s="3"/>
      <c r="F37" s="24">
        <f>D37*E37</f>
        <v>0</v>
      </c>
    </row>
    <row r="38" spans="1:6" ht="15.75" customHeight="1">
      <c r="A38" s="21"/>
      <c r="B38" s="22"/>
      <c r="C38" s="23"/>
      <c r="D38" s="36"/>
      <c r="E38" s="3"/>
      <c r="F38" s="24"/>
    </row>
    <row r="39" spans="1:6" ht="15.75" customHeight="1">
      <c r="A39" s="11" t="s">
        <v>44</v>
      </c>
      <c r="B39" s="28" t="s">
        <v>68</v>
      </c>
      <c r="C39" s="23" t="s">
        <v>1</v>
      </c>
      <c r="D39" s="25">
        <v>9.18</v>
      </c>
      <c r="E39" s="3"/>
      <c r="F39" s="13">
        <f>D39*E39</f>
        <v>0</v>
      </c>
    </row>
    <row r="40" spans="1:6" ht="15.75" customHeight="1">
      <c r="A40" s="11"/>
      <c r="B40" s="29" t="s">
        <v>69</v>
      </c>
      <c r="C40" s="23"/>
      <c r="D40" s="25"/>
      <c r="E40" s="3"/>
      <c r="F40" s="13"/>
    </row>
    <row r="41" spans="1:6" ht="15.75" customHeight="1">
      <c r="A41" s="11"/>
      <c r="B41" s="28"/>
      <c r="C41" s="1"/>
      <c r="D41" s="25"/>
      <c r="E41" s="3"/>
      <c r="F41" s="13"/>
    </row>
    <row r="42" spans="1:6" ht="15.75" customHeight="1">
      <c r="A42" s="11" t="s">
        <v>48</v>
      </c>
      <c r="B42" s="28" t="s">
        <v>32</v>
      </c>
      <c r="C42" s="1"/>
      <c r="D42" s="25"/>
      <c r="E42" s="3"/>
      <c r="F42" s="13"/>
    </row>
    <row r="43" spans="1:6" ht="15.75" customHeight="1">
      <c r="A43" s="21" t="s">
        <v>15</v>
      </c>
      <c r="B43" s="22" t="s">
        <v>64</v>
      </c>
      <c r="C43" s="23" t="s">
        <v>3</v>
      </c>
      <c r="D43" s="36">
        <v>8</v>
      </c>
      <c r="E43" s="3"/>
      <c r="F43" s="24">
        <f t="shared" ref="F43:F49" si="1">D43*E43</f>
        <v>0</v>
      </c>
    </row>
    <row r="44" spans="1:6" ht="15.75" customHeight="1">
      <c r="A44" s="21" t="s">
        <v>16</v>
      </c>
      <c r="B44" s="22" t="s">
        <v>33</v>
      </c>
      <c r="C44" s="23" t="s">
        <v>3</v>
      </c>
      <c r="D44" s="36">
        <v>14</v>
      </c>
      <c r="E44" s="3"/>
      <c r="F44" s="24">
        <f t="shared" si="1"/>
        <v>0</v>
      </c>
    </row>
    <row r="45" spans="1:6" ht="15.75" customHeight="1">
      <c r="A45" s="21" t="s">
        <v>20</v>
      </c>
      <c r="B45" s="22" t="s">
        <v>34</v>
      </c>
      <c r="C45" s="23" t="s">
        <v>3</v>
      </c>
      <c r="D45" s="36">
        <v>1</v>
      </c>
      <c r="E45" s="3"/>
      <c r="F45" s="24">
        <f t="shared" si="1"/>
        <v>0</v>
      </c>
    </row>
    <row r="46" spans="1:6" ht="15.75" customHeight="1">
      <c r="A46" s="21" t="s">
        <v>25</v>
      </c>
      <c r="B46" s="22" t="s">
        <v>36</v>
      </c>
      <c r="C46" s="23" t="s">
        <v>3</v>
      </c>
      <c r="D46" s="36">
        <v>1</v>
      </c>
      <c r="E46" s="3"/>
      <c r="F46" s="24">
        <f t="shared" si="1"/>
        <v>0</v>
      </c>
    </row>
    <row r="47" spans="1:6" ht="15.75" customHeight="1">
      <c r="A47" s="21" t="s">
        <v>35</v>
      </c>
      <c r="B47" s="22" t="s">
        <v>38</v>
      </c>
      <c r="C47" s="23" t="s">
        <v>3</v>
      </c>
      <c r="D47" s="36">
        <v>30</v>
      </c>
      <c r="E47" s="3"/>
      <c r="F47" s="24">
        <f t="shared" si="1"/>
        <v>0</v>
      </c>
    </row>
    <row r="48" spans="1:6" ht="15.75" customHeight="1">
      <c r="A48" s="21" t="s">
        <v>37</v>
      </c>
      <c r="B48" s="22" t="s">
        <v>39</v>
      </c>
      <c r="C48" s="23" t="s">
        <v>3</v>
      </c>
      <c r="D48" s="36">
        <v>1</v>
      </c>
      <c r="E48" s="3"/>
      <c r="F48" s="24">
        <f t="shared" si="1"/>
        <v>0</v>
      </c>
    </row>
    <row r="49" spans="1:6" ht="15.75" customHeight="1">
      <c r="A49" s="21" t="s">
        <v>70</v>
      </c>
      <c r="B49" s="22" t="s">
        <v>71</v>
      </c>
      <c r="C49" s="23" t="s">
        <v>1</v>
      </c>
      <c r="D49" s="36">
        <v>12.03</v>
      </c>
      <c r="E49" s="3"/>
      <c r="F49" s="24">
        <f t="shared" si="1"/>
        <v>0</v>
      </c>
    </row>
    <row r="50" spans="1:6" ht="15.75" customHeight="1">
      <c r="A50" s="11"/>
      <c r="B50" s="28"/>
      <c r="C50" s="1"/>
      <c r="D50" s="25"/>
      <c r="E50" s="3"/>
      <c r="F50" s="13"/>
    </row>
    <row r="51" spans="1:6" ht="15.75" customHeight="1">
      <c r="A51" s="11" t="s">
        <v>50</v>
      </c>
      <c r="B51" s="28" t="s">
        <v>45</v>
      </c>
      <c r="C51" s="1" t="s">
        <v>46</v>
      </c>
      <c r="D51" s="25">
        <v>1</v>
      </c>
      <c r="E51" s="3"/>
      <c r="F51" s="13">
        <f>D51*E51</f>
        <v>0</v>
      </c>
    </row>
    <row r="52" spans="1:6" ht="12.75" customHeight="1">
      <c r="A52" s="11"/>
      <c r="B52" s="29" t="s">
        <v>47</v>
      </c>
      <c r="C52" s="1"/>
      <c r="D52" s="25"/>
      <c r="E52" s="3"/>
      <c r="F52" s="13"/>
    </row>
    <row r="53" spans="1:6" ht="15.75" customHeight="1">
      <c r="A53" s="11"/>
      <c r="B53" s="28"/>
      <c r="C53" s="1"/>
      <c r="D53" s="25"/>
      <c r="E53" s="3"/>
      <c r="F53" s="13"/>
    </row>
    <row r="54" spans="1:6" ht="15.75" customHeight="1">
      <c r="A54" s="11" t="s">
        <v>53</v>
      </c>
      <c r="B54" s="28" t="s">
        <v>63</v>
      </c>
      <c r="C54" s="1" t="s">
        <v>46</v>
      </c>
      <c r="D54" s="25"/>
      <c r="E54" s="3"/>
      <c r="F54" s="38" t="s">
        <v>62</v>
      </c>
    </row>
    <row r="55" spans="1:6" ht="36.75" customHeight="1">
      <c r="A55" s="11"/>
      <c r="B55" s="29" t="s">
        <v>55</v>
      </c>
      <c r="C55" s="1"/>
      <c r="D55" s="25"/>
      <c r="E55" s="3"/>
      <c r="F55" s="13"/>
    </row>
    <row r="56" spans="1:6" ht="15.75" customHeight="1">
      <c r="A56" s="11"/>
      <c r="B56" s="28"/>
      <c r="C56" s="1"/>
      <c r="D56" s="25"/>
      <c r="E56" s="3"/>
      <c r="F56" s="13"/>
    </row>
    <row r="57" spans="1:6" ht="15.75" customHeight="1">
      <c r="A57" s="11"/>
      <c r="B57" s="10" t="s">
        <v>49</v>
      </c>
      <c r="C57" s="1"/>
      <c r="D57" s="25"/>
      <c r="E57" s="3"/>
      <c r="F57" s="13"/>
    </row>
    <row r="58" spans="1:6" ht="15.75" customHeight="1">
      <c r="A58" s="11" t="s">
        <v>67</v>
      </c>
      <c r="B58" s="28" t="s">
        <v>51</v>
      </c>
      <c r="C58" s="1"/>
      <c r="D58" s="25"/>
      <c r="E58" s="3"/>
      <c r="F58" s="13"/>
    </row>
    <row r="59" spans="1:6" ht="15.75" customHeight="1">
      <c r="A59" s="21" t="s">
        <v>15</v>
      </c>
      <c r="B59" s="22" t="s">
        <v>66</v>
      </c>
      <c r="C59" s="23" t="s">
        <v>3</v>
      </c>
      <c r="D59" s="36">
        <v>7</v>
      </c>
      <c r="E59" s="26"/>
      <c r="F59" s="24">
        <f>D59*E59</f>
        <v>0</v>
      </c>
    </row>
    <row r="60" spans="1:6" ht="15.75" customHeight="1">
      <c r="A60" s="11"/>
      <c r="B60" s="28"/>
      <c r="C60" s="1"/>
      <c r="D60" s="25"/>
      <c r="E60" s="3"/>
      <c r="F60" s="13"/>
    </row>
    <row r="61" spans="1:6" ht="15.75" customHeight="1">
      <c r="A61" s="11"/>
      <c r="B61" s="10" t="s">
        <v>52</v>
      </c>
      <c r="C61" s="1"/>
      <c r="D61" s="25"/>
      <c r="E61" s="3"/>
      <c r="F61" s="13"/>
    </row>
    <row r="62" spans="1:6" ht="15" customHeight="1">
      <c r="A62" s="11" t="s">
        <v>78</v>
      </c>
      <c r="B62" s="28" t="s">
        <v>54</v>
      </c>
      <c r="C62" s="1" t="s">
        <v>46</v>
      </c>
      <c r="D62" s="25">
        <v>1</v>
      </c>
      <c r="E62" s="3"/>
      <c r="F62" s="13">
        <f>D62*E62</f>
        <v>0</v>
      </c>
    </row>
    <row r="63" spans="1:6" ht="15" customHeight="1" thickBot="1">
      <c r="A63" s="11"/>
      <c r="B63" s="30"/>
      <c r="C63" s="31"/>
      <c r="D63" s="32"/>
      <c r="E63" s="33"/>
      <c r="F63" s="55"/>
    </row>
    <row r="64" spans="1:6" ht="15" customHeight="1" thickBot="1">
      <c r="A64" s="41" t="s">
        <v>72</v>
      </c>
      <c r="B64" s="42"/>
      <c r="C64" s="43"/>
      <c r="D64" s="43"/>
      <c r="E64" s="43"/>
      <c r="F64" s="39">
        <f>SUM(F5:F62)</f>
        <v>0</v>
      </c>
    </row>
  </sheetData>
  <mergeCells count="7">
    <mergeCell ref="A64:E64"/>
    <mergeCell ref="A1:B1"/>
    <mergeCell ref="D1:F1"/>
    <mergeCell ref="C3:C4"/>
    <mergeCell ref="D3:D4"/>
    <mergeCell ref="E3:E4"/>
    <mergeCell ref="F3:F4"/>
  </mergeCells>
  <printOptions horizontalCentered="1"/>
  <pageMargins left="0.511811023622047" right="0.511811023622047" top="0.74803149606299202" bottom="0.74803149606299202" header="0.31496062992126" footer="0.31496062992126"/>
  <pageSetup paperSize="9" scale="7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943DF54998874CA66F8F15128BDA4A" ma:contentTypeVersion="9" ma:contentTypeDescription="Crée un document." ma:contentTypeScope="" ma:versionID="606ed123d4a3e76a6a133d7b65cae138">
  <xsd:schema xmlns:xsd="http://www.w3.org/2001/XMLSchema" xmlns:xs="http://www.w3.org/2001/XMLSchema" xmlns:p="http://schemas.microsoft.com/office/2006/metadata/properties" xmlns:ns2="63685c25-8f81-4bff-ae4e-2e3cf375769a" targetNamespace="http://schemas.microsoft.com/office/2006/metadata/properties" ma:root="true" ma:fieldsID="d8c8ec5997f1b0eb8c0b216de5ba037e" ns2:_="">
    <xsd:import namespace="63685c25-8f81-4bff-ae4e-2e3cf37576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685c25-8f81-4bff-ae4e-2e3cf37576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8ab2939e-6817-419c-a841-54c4da7946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3685c25-8f81-4bff-ae4e-2e3cf375769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DAF3716-77AD-453C-AAB9-6AE24D9254DE}"/>
</file>

<file path=customXml/itemProps2.xml><?xml version="1.0" encoding="utf-8"?>
<ds:datastoreItem xmlns:ds="http://schemas.openxmlformats.org/officeDocument/2006/customXml" ds:itemID="{19082BBE-3E0F-41F0-8F97-E12C6261198C}"/>
</file>

<file path=customXml/itemProps3.xml><?xml version="1.0" encoding="utf-8"?>
<ds:datastoreItem xmlns:ds="http://schemas.openxmlformats.org/officeDocument/2006/customXml" ds:itemID="{CDC7EE8A-E3E5-42BA-80FB-E7CEBA320E4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10-Peint</vt:lpstr>
      <vt:lpstr>'Lot 10-Peint'!Zone_d_impression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Microsoft Office User</cp:lastModifiedBy>
  <cp:lastPrinted>2025-11-07T21:44:08Z</cp:lastPrinted>
  <dcterms:created xsi:type="dcterms:W3CDTF">2023-06-22T09:39:46Z</dcterms:created>
  <dcterms:modified xsi:type="dcterms:W3CDTF">2025-11-07T21:44:55Z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0x0101009D943DF54998874CA66F8F15128BDA4A</vt:lpwstr>
  </property>
</Properties>
</file>